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1328" windowHeight="672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<sst xmlns="http://schemas.openxmlformats.org/spreadsheetml/2006/main" count="19" uniqueCount="19">
  <si>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(INCHES)</t>
  </si>
  <si>
    <t>Rear Drive Ratio</t>
  </si>
  <si>
    <t>Drive shaft to Speedo cable ratio</t>
  </si>
  <si>
    <t>Each turn of the rear wheel =</t>
  </si>
  <si>
    <t>Rear Drive Ratio=</t>
  </si>
  <si>
    <t>Drive Shaft to Speedo Ratio =</t>
  </si>
  <si>
    <t>Speedo Cable turns over 59' 9.6" (1/100 mile)=</t>
  </si>
  <si>
    <t>Rear Wheel Circumference</t>
  </si>
  <si>
    <t>Speedo Cable Rotation</t>
  </si>
  <si>
    <t>Shaft Rotation</t>
  </si>
  <si>
    <t>Ring Teeth</t>
  </si>
  <si>
    <t>Pinion Teeth</t>
  </si>
  <si>
    <t>Speedo Cable Turns in One Minute</t>
  </si>
  <si>
    <t>KM/HR</t>
  </si>
  <si>
    <t>TURNS</t>
  </si>
  <si>
    <t>Turns of the Speedo Cable</t>
  </si>
  <si>
    <t>This spread sheet allows calculation of the speedometer cable rotation. By changing the numbers in the blue boxes</t>
  </si>
  <si>
    <t>you can adjust the readings for your particulars.</t>
  </si>
  <si>
    <t>BMW R12 SPEEDOMETER CABLE CHECK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</si>
</sst>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5.00390625" style="2" customWidth="1"/>
    <col min="2" max="2" width="13.28125" style="2" customWidth="1"/>
    <col min="3" max="3" width="11.8515625" style="2" customWidth="1"/>
    <col min="4" max="4" width="22.7109375" style="2" customWidth="1"/>
    <col min="5" max="5" width="22.00390625" style="2" customWidth="1"/>
  </cols>
  <sheetData>
    <row r="1" spans="1:5" ht="12.75">
      <c r="A1" s="6" t="s">
        <v>18</v>
      </c>
      <c r="B1" s="6"/>
      <c r="C1" s="6"/>
      <c r="D1" s="6"/>
      <c r="E1" s="6"/>
    </row>
    <row r="3" spans="1:5" ht="12.75">
      <c r="A3" s="7" t="s">
        <v>16</v>
      </c>
      <c r="B3" s="7"/>
      <c r="C3" s="7"/>
      <c r="D3" s="7"/>
      <c r="E3" s="7"/>
    </row>
    <row r="4" spans="1:5" ht="12.75">
      <c r="A4" s="7" t="s">
        <v>17</v>
      </c>
      <c r="B4" s="7"/>
      <c r="C4" s="7"/>
      <c r="D4" s="7"/>
      <c r="E4" s="7"/>
    </row>
    <row r="5" ht="12.75">
      <c r="A5" s="3"/>
    </row>
    <row r="6" spans="1:5" ht="12.75">
      <c r="A6" s="1" t="s">
        <v>7</v>
      </c>
      <c r="B6" s="6" t="s">
        <v>1</v>
      </c>
      <c r="C6" s="6"/>
      <c r="D6" s="6" t="s">
        <v>2</v>
      </c>
      <c r="E6" s="6"/>
    </row>
    <row r="7" spans="1:5" ht="13.5" thickBot="1">
      <c r="A7" s="2" t="s">
        <v>0</v>
      </c>
      <c r="B7" s="2" t="s">
        <v>10</v>
      </c>
      <c r="C7" s="2" t="s">
        <v>11</v>
      </c>
      <c r="D7" s="2" t="s">
        <v>9</v>
      </c>
      <c r="E7" s="2" t="s">
        <v>8</v>
      </c>
    </row>
    <row r="8" spans="1:5" ht="13.5" thickBot="1">
      <c r="A8" s="4">
        <v>84</v>
      </c>
      <c r="B8" s="4">
        <v>57</v>
      </c>
      <c r="C8" s="4">
        <v>11</v>
      </c>
      <c r="D8" s="4">
        <v>10</v>
      </c>
      <c r="E8" s="4">
        <v>7</v>
      </c>
    </row>
    <row r="10" spans="1:3" ht="12.75">
      <c r="A10" s="8" t="s">
        <v>4</v>
      </c>
      <c r="B10" s="8"/>
      <c r="C10" s="2">
        <f>B8/C8</f>
        <v>5.181818181818182</v>
      </c>
    </row>
    <row r="11" ht="12.75">
      <c r="A11" s="3"/>
    </row>
    <row r="12" spans="1:3" ht="12.75">
      <c r="A12" s="8" t="s">
        <v>5</v>
      </c>
      <c r="B12" s="8"/>
      <c r="C12" s="2">
        <f>E8/D8</f>
        <v>0.7</v>
      </c>
    </row>
    <row r="14" spans="1:4" ht="12.75">
      <c r="A14" s="8" t="s">
        <v>3</v>
      </c>
      <c r="B14" s="8"/>
      <c r="C14" s="2">
        <f>C10*C12</f>
        <v>3.627272727272727</v>
      </c>
      <c r="D14" s="2" t="s">
        <v>15</v>
      </c>
    </row>
    <row r="16" spans="1:3" ht="12.75">
      <c r="A16" s="8" t="s">
        <v>6</v>
      </c>
      <c r="B16" s="8"/>
      <c r="C16" s="2">
        <f>(633.6/A8)*C14</f>
        <v>27.359999999999996</v>
      </c>
    </row>
    <row r="18" ht="12.75">
      <c r="D18" s="5"/>
    </row>
    <row r="19" spans="1:2" ht="12.75">
      <c r="A19" s="6" t="s">
        <v>12</v>
      </c>
      <c r="B19" s="6"/>
    </row>
    <row r="20" spans="1:2" ht="12.75">
      <c r="A20" s="2" t="s">
        <v>13</v>
      </c>
      <c r="B20" s="2" t="s">
        <v>14</v>
      </c>
    </row>
    <row r="21" spans="1:2" ht="12.75">
      <c r="A21" s="2">
        <v>10</v>
      </c>
      <c r="B21" s="2">
        <f>(((A21*39370.0787402)/A8)*C14)/60</f>
        <v>283.3452636605303</v>
      </c>
    </row>
    <row r="22" spans="1:2" ht="12.75">
      <c r="A22" s="2">
        <v>20</v>
      </c>
      <c r="B22" s="2">
        <f>(((A22*39370.0787402)/A8)*C14)/60</f>
        <v>566.6905273210606</v>
      </c>
    </row>
    <row r="23" spans="1:2" ht="12.75">
      <c r="A23" s="2">
        <v>30</v>
      </c>
      <c r="B23" s="2">
        <f>(((A23*39370.0787402)/A8)*C14)/60</f>
        <v>850.0357909815907</v>
      </c>
    </row>
    <row r="24" spans="1:2" ht="12.75">
      <c r="A24" s="2">
        <v>40</v>
      </c>
      <c r="B24" s="2">
        <f>(((A24*39370.0787402)/A8)*C14)/60</f>
        <v>1133.3810546421212</v>
      </c>
    </row>
    <row r="25" spans="1:2" ht="12.75">
      <c r="A25" s="2">
        <v>50</v>
      </c>
      <c r="B25" s="2">
        <f>(((A25*39370.0787402)/A8)*C14)/60</f>
        <v>1416.7263183026514</v>
      </c>
    </row>
    <row r="26" spans="1:2" ht="12.75">
      <c r="A26" s="2">
        <v>60</v>
      </c>
      <c r="B26" s="2">
        <f>(((A26*39370.0787402)/A8)*C14)/60</f>
        <v>1700.0715819631814</v>
      </c>
    </row>
    <row r="27" spans="1:2" ht="12.75">
      <c r="A27" s="2">
        <v>70</v>
      </c>
      <c r="B27" s="2">
        <f>(((A27*39370.0787402)/A8)*C14)/60</f>
        <v>1983.4168456237119</v>
      </c>
    </row>
    <row r="28" spans="1:2" ht="12.75">
      <c r="A28" s="2">
        <v>80</v>
      </c>
      <c r="B28" s="2">
        <f>(((A28*39370.0787402)/A8)*C14)/60</f>
        <v>2266.7621092842423</v>
      </c>
    </row>
    <row r="29" spans="1:2" ht="12.75">
      <c r="A29" s="2">
        <v>90</v>
      </c>
      <c r="B29" s="2">
        <f>(((A29*39370.0787402)/A8)*C14)/60</f>
        <v>2550.1073729447726</v>
      </c>
    </row>
    <row r="30" spans="1:2" ht="12.75">
      <c r="A30" s="2">
        <v>100</v>
      </c>
      <c r="B30" s="2">
        <f>(((A30*39370.0787402)/A8)*C14)/60</f>
        <v>2833.452636605303</v>
      </c>
    </row>
  </sheetData>
  <mergeCells count="10">
    <mergeCell ref="B6:C6"/>
    <mergeCell ref="D6:E6"/>
    <mergeCell ref="A19:B19"/>
    <mergeCell ref="A1:E1"/>
    <mergeCell ref="A3:E3"/>
    <mergeCell ref="A4:E4"/>
    <mergeCell ref="A10:B10"/>
    <mergeCell ref="A12:B12"/>
    <mergeCell ref="A14:B14"/>
    <mergeCell ref="A16:B1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2004-09-04T23:12:31Z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